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W:\IBS Work in Progress\Conf Advisory Comm\"/>
    </mc:Choice>
  </mc:AlternateContent>
  <xr:revisionPtr revIDLastSave="0" documentId="8_{C4123859-169F-4107-AC91-01E968E574B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come_Calculator" sheetId="1" r:id="rId1"/>
    <sheet name="Expenditure_Calculator" sheetId="2" r:id="rId2"/>
    <sheet name="Sheet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2" i="2" l="1"/>
  <c r="I35" i="2" s="1"/>
  <c r="D4" i="1"/>
  <c r="D16" i="1" s="1"/>
  <c r="D31" i="1" s="1"/>
  <c r="D5" i="1"/>
  <c r="D6" i="1"/>
  <c r="D7" i="1"/>
  <c r="D8" i="1"/>
  <c r="D10" i="1"/>
  <c r="D11" i="1"/>
  <c r="D12" i="1"/>
  <c r="D13" i="1"/>
  <c r="D14" i="1"/>
  <c r="D22" i="1"/>
  <c r="D25" i="1"/>
  <c r="D26" i="1"/>
  <c r="D27" i="1"/>
  <c r="D29" i="1"/>
  <c r="C16" i="1"/>
  <c r="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Carpenter</author>
  </authors>
  <commentList>
    <comment ref="I15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James Carpenter:</t>
        </r>
        <r>
          <rPr>
            <sz val="9"/>
            <color indexed="81"/>
            <rFont val="Calibri"/>
            <family val="2"/>
          </rPr>
          <t xml:space="preserve">
This number appears to be an error, should be the number in boxJ32. However, the overall sum (I47)  is correct.
</t>
        </r>
      </text>
    </comment>
  </commentList>
</comments>
</file>

<file path=xl/sharedStrings.xml><?xml version="1.0" encoding="utf-8"?>
<sst xmlns="http://schemas.openxmlformats.org/spreadsheetml/2006/main" count="57" uniqueCount="57">
  <si>
    <t>Registration Fee</t>
  </si>
  <si>
    <t xml:space="preserve">Early Bird, Member </t>
  </si>
  <si>
    <t xml:space="preserve">Early Bird, Non Member </t>
  </si>
  <si>
    <t xml:space="preserve">Special Circumstance Countries </t>
  </si>
  <si>
    <t>Early Student, Member</t>
  </si>
  <si>
    <t xml:space="preserve">Early Student, Non-Member </t>
  </si>
  <si>
    <t xml:space="preserve">Late Full Fee, Member </t>
  </si>
  <si>
    <t xml:space="preserve">Late Full Fee, Non Member </t>
  </si>
  <si>
    <t xml:space="preserve">Late Student, Non Member </t>
  </si>
  <si>
    <t xml:space="preserve">Late Student, Member </t>
  </si>
  <si>
    <t>Speaker Day Rate</t>
  </si>
  <si>
    <t>Target Exhibition Stand Revenue</t>
  </si>
  <si>
    <t>Accompanying Persons</t>
  </si>
  <si>
    <t>Total</t>
  </si>
  <si>
    <t>Fee for registration category</t>
  </si>
  <si>
    <t>Source of income</t>
  </si>
  <si>
    <t>Number</t>
  </si>
  <si>
    <t>IBC Income Calculator. Fees and registration numbers from IBC Dublin 2008. When submitting a conference bid, please modify appropriately. Ideally, the currency should be US dollars</t>
  </si>
  <si>
    <t>TOTAL INCOME FROM REGISTRATIONS</t>
  </si>
  <si>
    <t>Sponsorships</t>
  </si>
  <si>
    <t>TOTAL FOR SPONSORSHIP</t>
  </si>
  <si>
    <t>Event Sponsorship</t>
  </si>
  <si>
    <t>Social programme</t>
  </si>
  <si>
    <t>Conference Dinner</t>
  </si>
  <si>
    <t>Mid-week Tours</t>
  </si>
  <si>
    <t>TOTAL FOR SOCIAL PROGRAMME</t>
  </si>
  <si>
    <t>GRAND TOTAL INCOME</t>
  </si>
  <si>
    <t>Website</t>
  </si>
  <si>
    <t>Registration</t>
  </si>
  <si>
    <t>Mailing/secretariat expenses</t>
  </si>
  <si>
    <t>Office supplies and photocopies</t>
  </si>
  <si>
    <t>Advertising</t>
  </si>
  <si>
    <t>Programm printing- 1200 copies - 50 pages</t>
  </si>
  <si>
    <t>2. On-site Expenses</t>
  </si>
  <si>
    <t>Venue Costs</t>
  </si>
  <si>
    <t>Staff costs- hostess and porterage</t>
  </si>
  <si>
    <t>Audiovisual equipment</t>
  </si>
  <si>
    <t>Slides center</t>
  </si>
  <si>
    <t>Signage</t>
  </si>
  <si>
    <t>100 poster panel double face</t>
  </si>
  <si>
    <t>EXPENDITURE CALCULATOR. Please populate with expected costs. Please use US Dollars</t>
  </si>
  <si>
    <t>General printing (badges, tickets, posters, fliers etc)</t>
  </si>
  <si>
    <t>1. Preparation expenses</t>
  </si>
  <si>
    <t>Conference management company fees</t>
  </si>
  <si>
    <t>IBO Management fees and staff time</t>
  </si>
  <si>
    <t>TOTAL EXPENDITURE</t>
  </si>
  <si>
    <t>INCOME-EXPENDITURE</t>
  </si>
  <si>
    <t>lunch  for 700 people x 4 days</t>
  </si>
  <si>
    <t>welcome reception for 700 people</t>
  </si>
  <si>
    <t>Audiovisual Technicians</t>
  </si>
  <si>
    <t>Personalized usb 1000 pieces ( including loading)</t>
  </si>
  <si>
    <t>Conference Bag (1,000)</t>
  </si>
  <si>
    <t>3.  Conference Tours</t>
  </si>
  <si>
    <t>4. Management fees</t>
  </si>
  <si>
    <t>Evening event x 400 people</t>
  </si>
  <si>
    <t>2 coffee breaks a day x 4 days x 700 people</t>
  </si>
  <si>
    <t>Exclude from total - separate (balanced)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</si>
</sst>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.00"/>
    <numFmt numFmtId="165" formatCode="[$USD]\ #,##0.00"/>
    <numFmt numFmtId="166" formatCode="[$USD]\ #,##0"/>
    <numFmt numFmtId="167" formatCode="[$EUR]\ #,##0"/>
  </numFmts>
  <fonts count="1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2"/>
      <name val="Arial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/>
    <xf numFmtId="3" fontId="1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/>
    <xf numFmtId="166" fontId="1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6" fontId="7" fillId="0" borderId="1" xfId="0" applyNumberFormat="1" applyFont="1" applyBorder="1"/>
    <xf numFmtId="166" fontId="9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66" fontId="8" fillId="0" borderId="7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66" fontId="8" fillId="0" borderId="7" xfId="0" applyNumberFormat="1" applyFont="1" applyBorder="1" applyAlignment="1">
      <alignment horizontal="right"/>
    </xf>
    <xf numFmtId="166" fontId="8" fillId="2" borderId="3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164" fontId="14" fillId="0" borderId="1" xfId="0" applyNumberFormat="1" applyFont="1" applyBorder="1"/>
    <xf numFmtId="166" fontId="14" fillId="0" borderId="1" xfId="0" applyNumberFormat="1" applyFont="1" applyBorder="1"/>
    <xf numFmtId="0" fontId="8" fillId="0" borderId="10" xfId="0" applyFont="1" applyBorder="1" applyAlignment="1">
      <alignment horizontal="left"/>
    </xf>
    <xf numFmtId="166" fontId="8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167" fontId="8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workbookViewId="0">
      <selection activeCell="A34" sqref="A34:D34"/>
    </sheetView>
  </sheetViews>
  <sheetFormatPr defaultColWidth="8.81640625" defaultRowHeight="14.5" x14ac:dyDescent="0.35"/>
  <cols>
    <col min="1" max="1" width="30.36328125" customWidth="1"/>
    <col min="2" max="3" width="12.1796875" customWidth="1"/>
    <col min="4" max="4" width="20.453125" customWidth="1"/>
  </cols>
  <sheetData>
    <row r="1" spans="1:4" ht="78" customHeight="1" x14ac:dyDescent="0.35">
      <c r="A1" s="42" t="s">
        <v>17</v>
      </c>
      <c r="B1" s="43"/>
      <c r="C1" s="43"/>
      <c r="D1" s="43"/>
    </row>
    <row r="2" spans="1:4" ht="35.5" x14ac:dyDescent="0.35">
      <c r="A2" s="14" t="s">
        <v>15</v>
      </c>
      <c r="B2" s="1" t="s">
        <v>14</v>
      </c>
      <c r="C2" s="15" t="s">
        <v>16</v>
      </c>
      <c r="D2" s="16" t="s">
        <v>13</v>
      </c>
    </row>
    <row r="3" spans="1:4" x14ac:dyDescent="0.35">
      <c r="A3" s="2" t="s">
        <v>0</v>
      </c>
      <c r="B3" s="1"/>
      <c r="C3" s="4"/>
      <c r="D3" s="17"/>
    </row>
    <row r="4" spans="1:4" x14ac:dyDescent="0.35">
      <c r="A4" s="7" t="s">
        <v>1</v>
      </c>
      <c r="B4" s="18">
        <v>750</v>
      </c>
      <c r="C4" s="8">
        <v>388</v>
      </c>
      <c r="D4" s="19">
        <f>B4*C4</f>
        <v>291000</v>
      </c>
    </row>
    <row r="5" spans="1:4" x14ac:dyDescent="0.35">
      <c r="A5" s="7" t="s">
        <v>2</v>
      </c>
      <c r="B5" s="18">
        <v>650</v>
      </c>
      <c r="C5" s="8">
        <v>148</v>
      </c>
      <c r="D5" s="19">
        <f t="shared" ref="D5:D14" si="0">B5*C5</f>
        <v>96200</v>
      </c>
    </row>
    <row r="6" spans="1:4" x14ac:dyDescent="0.35">
      <c r="A6" s="7" t="s">
        <v>3</v>
      </c>
      <c r="B6" s="18">
        <v>150</v>
      </c>
      <c r="C6" s="8">
        <v>86</v>
      </c>
      <c r="D6" s="19">
        <f t="shared" si="0"/>
        <v>12900</v>
      </c>
    </row>
    <row r="7" spans="1:4" x14ac:dyDescent="0.35">
      <c r="A7" s="7" t="s">
        <v>4</v>
      </c>
      <c r="B7" s="18">
        <v>150</v>
      </c>
      <c r="C7" s="8">
        <v>56</v>
      </c>
      <c r="D7" s="19">
        <f t="shared" si="0"/>
        <v>8400</v>
      </c>
    </row>
    <row r="8" spans="1:4" x14ac:dyDescent="0.35">
      <c r="A8" s="7" t="s">
        <v>5</v>
      </c>
      <c r="B8" s="18">
        <v>200</v>
      </c>
      <c r="C8" s="8">
        <v>104</v>
      </c>
      <c r="D8" s="19">
        <f t="shared" si="0"/>
        <v>20800</v>
      </c>
    </row>
    <row r="9" spans="1:4" x14ac:dyDescent="0.35">
      <c r="A9" s="7"/>
      <c r="B9" s="18"/>
      <c r="C9" s="8"/>
      <c r="D9" s="19"/>
    </row>
    <row r="10" spans="1:4" x14ac:dyDescent="0.35">
      <c r="A10" s="7" t="s">
        <v>6</v>
      </c>
      <c r="B10" s="18">
        <v>650</v>
      </c>
      <c r="C10" s="8">
        <v>54</v>
      </c>
      <c r="D10" s="19">
        <f t="shared" si="0"/>
        <v>35100</v>
      </c>
    </row>
    <row r="11" spans="1:4" x14ac:dyDescent="0.35">
      <c r="A11" s="7" t="s">
        <v>7</v>
      </c>
      <c r="B11" s="18">
        <v>750</v>
      </c>
      <c r="C11" s="8">
        <v>52</v>
      </c>
      <c r="D11" s="19">
        <f t="shared" si="0"/>
        <v>39000</v>
      </c>
    </row>
    <row r="12" spans="1:4" x14ac:dyDescent="0.35">
      <c r="A12" s="7" t="s">
        <v>8</v>
      </c>
      <c r="B12" s="18">
        <v>300</v>
      </c>
      <c r="C12" s="8">
        <v>2</v>
      </c>
      <c r="D12" s="19">
        <f t="shared" si="0"/>
        <v>600</v>
      </c>
    </row>
    <row r="13" spans="1:4" x14ac:dyDescent="0.35">
      <c r="A13" s="7" t="s">
        <v>9</v>
      </c>
      <c r="B13" s="18">
        <v>250</v>
      </c>
      <c r="C13" s="8">
        <v>13</v>
      </c>
      <c r="D13" s="19">
        <f t="shared" si="0"/>
        <v>3250</v>
      </c>
    </row>
    <row r="14" spans="1:4" x14ac:dyDescent="0.35">
      <c r="A14" s="7" t="s">
        <v>10</v>
      </c>
      <c r="B14" s="18">
        <v>250</v>
      </c>
      <c r="C14" s="8">
        <v>2</v>
      </c>
      <c r="D14" s="19">
        <f t="shared" si="0"/>
        <v>500</v>
      </c>
    </row>
    <row r="15" spans="1:4" x14ac:dyDescent="0.35">
      <c r="A15" s="7"/>
      <c r="B15" s="6"/>
      <c r="C15" s="8"/>
      <c r="D15" s="19"/>
    </row>
    <row r="16" spans="1:4" ht="24" x14ac:dyDescent="0.35">
      <c r="A16" s="2" t="s">
        <v>18</v>
      </c>
      <c r="B16" s="6"/>
      <c r="C16" s="10">
        <f>SUM(C4:C15)</f>
        <v>905</v>
      </c>
      <c r="D16" s="20">
        <f>SUM(D4:D14)</f>
        <v>507750</v>
      </c>
    </row>
    <row r="17" spans="1:4" x14ac:dyDescent="0.35">
      <c r="A17" s="7"/>
      <c r="B17" s="6"/>
      <c r="C17" s="4"/>
      <c r="D17" s="5"/>
    </row>
    <row r="18" spans="1:4" x14ac:dyDescent="0.35">
      <c r="A18" s="2" t="s">
        <v>19</v>
      </c>
      <c r="B18" s="6"/>
      <c r="C18" s="4"/>
      <c r="D18" s="5"/>
    </row>
    <row r="19" spans="1:4" x14ac:dyDescent="0.35">
      <c r="A19" s="2" t="s">
        <v>21</v>
      </c>
      <c r="B19" s="21"/>
      <c r="C19" s="4"/>
      <c r="D19" s="22">
        <v>20000</v>
      </c>
    </row>
    <row r="20" spans="1:4" x14ac:dyDescent="0.35">
      <c r="A20" s="2" t="s">
        <v>11</v>
      </c>
      <c r="B20" s="21"/>
      <c r="C20" s="4"/>
      <c r="D20" s="22">
        <v>30000</v>
      </c>
    </row>
    <row r="21" spans="1:4" x14ac:dyDescent="0.35">
      <c r="A21" s="2"/>
      <c r="B21" s="1"/>
      <c r="C21" s="4"/>
      <c r="D21" s="22"/>
    </row>
    <row r="22" spans="1:4" x14ac:dyDescent="0.35">
      <c r="A22" s="2" t="s">
        <v>20</v>
      </c>
      <c r="B22" s="1"/>
      <c r="C22" s="4"/>
      <c r="D22" s="22">
        <f>(D19+D20)</f>
        <v>50000</v>
      </c>
    </row>
    <row r="23" spans="1:4" x14ac:dyDescent="0.35">
      <c r="A23" s="2"/>
      <c r="B23" s="1"/>
      <c r="C23" s="4"/>
      <c r="D23" s="5"/>
    </row>
    <row r="24" spans="1:4" x14ac:dyDescent="0.35">
      <c r="A24" s="2" t="s">
        <v>22</v>
      </c>
      <c r="B24" s="1"/>
      <c r="C24" s="4"/>
      <c r="D24" s="5"/>
    </row>
    <row r="25" spans="1:4" x14ac:dyDescent="0.35">
      <c r="A25" s="2" t="s">
        <v>12</v>
      </c>
      <c r="B25" s="23">
        <v>80</v>
      </c>
      <c r="C25" s="8">
        <v>80</v>
      </c>
      <c r="D25" s="19">
        <f t="shared" ref="D25:D27" si="1">B25*C25</f>
        <v>6400</v>
      </c>
    </row>
    <row r="26" spans="1:4" x14ac:dyDescent="0.35">
      <c r="A26" s="2" t="s">
        <v>23</v>
      </c>
      <c r="B26" s="23">
        <v>100</v>
      </c>
      <c r="C26" s="8">
        <v>380</v>
      </c>
      <c r="D26" s="19">
        <f t="shared" si="1"/>
        <v>38000</v>
      </c>
    </row>
    <row r="27" spans="1:4" x14ac:dyDescent="0.35">
      <c r="A27" s="2" t="s">
        <v>24</v>
      </c>
      <c r="B27" s="23">
        <v>80</v>
      </c>
      <c r="C27" s="8">
        <v>300</v>
      </c>
      <c r="D27" s="19">
        <f t="shared" si="1"/>
        <v>24000</v>
      </c>
    </row>
    <row r="28" spans="1:4" x14ac:dyDescent="0.35">
      <c r="A28" s="2"/>
      <c r="B28" s="1"/>
      <c r="C28" s="4"/>
      <c r="D28" s="5"/>
    </row>
    <row r="29" spans="1:4" x14ac:dyDescent="0.35">
      <c r="A29" s="2" t="s">
        <v>25</v>
      </c>
      <c r="B29" s="1"/>
      <c r="C29" s="4"/>
      <c r="D29" s="22">
        <f>SUM(D25:D27)</f>
        <v>68400</v>
      </c>
    </row>
    <row r="30" spans="1:4" x14ac:dyDescent="0.35">
      <c r="A30" s="2"/>
      <c r="B30" s="1"/>
      <c r="C30" s="9"/>
      <c r="D30" s="3"/>
    </row>
    <row r="31" spans="1:4" ht="56" customHeight="1" x14ac:dyDescent="0.35">
      <c r="A31" s="24" t="s">
        <v>26</v>
      </c>
      <c r="B31" s="1"/>
      <c r="C31" s="4"/>
      <c r="D31" s="25">
        <f>(D16+D22+D29)</f>
        <v>626150</v>
      </c>
    </row>
    <row r="32" spans="1:4" x14ac:dyDescent="0.35">
      <c r="A32" s="7"/>
      <c r="B32" s="1"/>
      <c r="C32" s="4"/>
      <c r="D32" s="5"/>
    </row>
    <row r="33" spans="1:4" x14ac:dyDescent="0.35">
      <c r="A33" s="7"/>
      <c r="B33" s="1"/>
      <c r="C33" s="4"/>
      <c r="D33" s="4"/>
    </row>
    <row r="34" spans="1:4" ht="36" x14ac:dyDescent="0.4">
      <c r="A34" s="35" t="s">
        <v>46</v>
      </c>
      <c r="B34" s="34"/>
      <c r="C34" s="36"/>
      <c r="D34" s="37">
        <f>(Income_Calculator!D31-Expenditure_Calculator!I35)</f>
        <v>593990</v>
      </c>
    </row>
    <row r="35" spans="1:4" x14ac:dyDescent="0.35">
      <c r="A35" s="11"/>
      <c r="B35" s="1"/>
      <c r="C35" s="4"/>
      <c r="D35" s="4"/>
    </row>
    <row r="36" spans="1:4" x14ac:dyDescent="0.35">
      <c r="A36" s="11"/>
      <c r="B36" s="1"/>
      <c r="C36" s="4"/>
      <c r="D36" s="4"/>
    </row>
    <row r="37" spans="1:4" x14ac:dyDescent="0.35">
      <c r="A37" s="11"/>
      <c r="B37" s="1"/>
      <c r="C37" s="4"/>
      <c r="D37" s="4"/>
    </row>
    <row r="38" spans="1:4" x14ac:dyDescent="0.35">
      <c r="A38" s="11"/>
      <c r="B38" s="1"/>
      <c r="C38" s="4"/>
      <c r="D38" s="4"/>
    </row>
    <row r="39" spans="1:4" x14ac:dyDescent="0.35">
      <c r="A39" s="11"/>
      <c r="B39" s="1"/>
      <c r="C39" s="4"/>
      <c r="D39" s="4"/>
    </row>
    <row r="40" spans="1:4" x14ac:dyDescent="0.35">
      <c r="A40" s="11"/>
      <c r="B40" s="1"/>
      <c r="C40" s="4"/>
      <c r="D40" s="4"/>
    </row>
    <row r="41" spans="1:4" x14ac:dyDescent="0.35">
      <c r="A41" s="11"/>
      <c r="B41" s="1"/>
      <c r="C41" s="4"/>
      <c r="D41" s="4"/>
    </row>
    <row r="42" spans="1:4" x14ac:dyDescent="0.35">
      <c r="A42" s="11"/>
      <c r="B42" s="1"/>
      <c r="C42" s="4"/>
      <c r="D42" s="4"/>
    </row>
    <row r="43" spans="1:4" x14ac:dyDescent="0.35">
      <c r="A43" s="11"/>
      <c r="B43" s="1"/>
      <c r="C43" s="4"/>
      <c r="D43" s="4"/>
    </row>
    <row r="44" spans="1:4" x14ac:dyDescent="0.35">
      <c r="A44" s="11"/>
      <c r="B44" s="1"/>
      <c r="C44" s="4"/>
      <c r="D44" s="4"/>
    </row>
    <row r="45" spans="1:4" x14ac:dyDescent="0.35">
      <c r="A45" s="11"/>
      <c r="B45" s="1"/>
      <c r="C45" s="4"/>
      <c r="D45" s="4"/>
    </row>
    <row r="46" spans="1:4" x14ac:dyDescent="0.35">
      <c r="A46" s="12"/>
      <c r="B46" s="1"/>
      <c r="C46" s="4"/>
      <c r="D46" s="4"/>
    </row>
    <row r="47" spans="1:4" x14ac:dyDescent="0.35">
      <c r="A47" s="12"/>
      <c r="B47" s="1"/>
      <c r="C47" s="4"/>
      <c r="D47" s="4"/>
    </row>
    <row r="48" spans="1:4" x14ac:dyDescent="0.35">
      <c r="A48" s="12"/>
      <c r="B48" s="1"/>
      <c r="C48" s="4"/>
      <c r="D48" s="4"/>
    </row>
    <row r="49" spans="1:4" x14ac:dyDescent="0.35">
      <c r="A49" s="12"/>
      <c r="B49" s="1"/>
      <c r="C49" s="4"/>
      <c r="D49" s="4"/>
    </row>
    <row r="50" spans="1:4" x14ac:dyDescent="0.35">
      <c r="A50" s="5"/>
      <c r="B50" s="1"/>
      <c r="C50" s="4"/>
      <c r="D50" s="4"/>
    </row>
    <row r="51" spans="1:4" x14ac:dyDescent="0.35">
      <c r="A51" s="5"/>
      <c r="B51" s="1"/>
      <c r="C51" s="4"/>
      <c r="D51" s="4"/>
    </row>
    <row r="52" spans="1:4" x14ac:dyDescent="0.35">
      <c r="A52" s="5"/>
      <c r="B52" s="1"/>
      <c r="C52" s="4"/>
      <c r="D52" s="4"/>
    </row>
    <row r="53" spans="1:4" x14ac:dyDescent="0.35">
      <c r="A53" s="13"/>
      <c r="B53" s="1"/>
      <c r="C53" s="9"/>
      <c r="D53" s="4"/>
    </row>
  </sheetData>
  <mergeCells count="1">
    <mergeCell ref="A1:D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tabSelected="1" workbookViewId="0">
      <selection activeCell="L36" sqref="L36"/>
    </sheetView>
  </sheetViews>
  <sheetFormatPr defaultColWidth="8.81640625" defaultRowHeight="14.5" x14ac:dyDescent="0.35"/>
  <cols>
    <col min="9" max="9" width="12.81640625" bestFit="1" customWidth="1"/>
    <col min="10" max="10" width="9.6328125" bestFit="1" customWidth="1"/>
  </cols>
  <sheetData>
    <row r="1" spans="1:9" ht="70" customHeight="1" x14ac:dyDescent="0.35">
      <c r="A1" s="56" t="s">
        <v>40</v>
      </c>
      <c r="B1" s="57"/>
      <c r="C1" s="57"/>
      <c r="D1" s="57"/>
      <c r="E1" s="57"/>
      <c r="F1" s="57"/>
      <c r="G1" s="57"/>
      <c r="H1" s="57"/>
      <c r="I1" s="57"/>
    </row>
    <row r="2" spans="1:9" x14ac:dyDescent="0.35">
      <c r="A2" s="57"/>
      <c r="B2" s="57"/>
      <c r="C2" s="57"/>
      <c r="D2" s="57"/>
      <c r="E2" s="57"/>
      <c r="F2" s="57"/>
      <c r="G2" s="57"/>
      <c r="H2" s="57"/>
      <c r="I2" s="57"/>
    </row>
    <row r="3" spans="1:9" ht="24" customHeight="1" thickBot="1" x14ac:dyDescent="0.4">
      <c r="A3" s="47" t="s">
        <v>42</v>
      </c>
      <c r="B3" s="47"/>
      <c r="C3" s="47"/>
      <c r="D3" s="47"/>
      <c r="E3" s="47"/>
      <c r="F3" s="47"/>
      <c r="G3" s="47"/>
      <c r="H3" s="47"/>
      <c r="I3" s="31"/>
    </row>
    <row r="4" spans="1:9" x14ac:dyDescent="0.35">
      <c r="A4" s="51" t="s">
        <v>27</v>
      </c>
      <c r="B4" s="51"/>
      <c r="C4" s="51"/>
      <c r="D4" s="51"/>
      <c r="E4" s="51"/>
      <c r="F4" s="51"/>
      <c r="G4" s="51"/>
      <c r="H4" s="51"/>
      <c r="I4" s="41">
        <v>0</v>
      </c>
    </row>
    <row r="5" spans="1:9" x14ac:dyDescent="0.35">
      <c r="A5" s="51" t="s">
        <v>28</v>
      </c>
      <c r="B5" s="51"/>
      <c r="C5" s="51"/>
      <c r="D5" s="51"/>
      <c r="E5" s="51"/>
      <c r="F5" s="51"/>
      <c r="G5" s="51"/>
      <c r="H5" s="51"/>
      <c r="I5" s="41">
        <v>0</v>
      </c>
    </row>
    <row r="6" spans="1:9" x14ac:dyDescent="0.35">
      <c r="A6" s="51" t="s">
        <v>29</v>
      </c>
      <c r="B6" s="51"/>
      <c r="C6" s="51"/>
      <c r="D6" s="51"/>
      <c r="E6" s="51"/>
      <c r="F6" s="51"/>
      <c r="G6" s="51"/>
      <c r="H6" s="51"/>
      <c r="I6" s="41">
        <v>0</v>
      </c>
    </row>
    <row r="7" spans="1:9" x14ac:dyDescent="0.35">
      <c r="A7" s="51" t="s">
        <v>30</v>
      </c>
      <c r="B7" s="51"/>
      <c r="C7" s="51"/>
      <c r="D7" s="51"/>
      <c r="E7" s="51"/>
      <c r="F7" s="51"/>
      <c r="G7" s="51"/>
      <c r="H7" s="51"/>
      <c r="I7" s="41">
        <v>0</v>
      </c>
    </row>
    <row r="8" spans="1:9" x14ac:dyDescent="0.35">
      <c r="A8" s="48" t="s">
        <v>31</v>
      </c>
      <c r="B8" s="49"/>
      <c r="C8" s="49"/>
      <c r="D8" s="49"/>
      <c r="E8" s="49"/>
      <c r="F8" s="49"/>
      <c r="G8" s="49"/>
      <c r="H8" s="50"/>
      <c r="I8" s="41">
        <v>0</v>
      </c>
    </row>
    <row r="9" spans="1:9" x14ac:dyDescent="0.35">
      <c r="A9" s="48" t="s">
        <v>50</v>
      </c>
      <c r="B9" s="49"/>
      <c r="C9" s="49"/>
      <c r="D9" s="49"/>
      <c r="E9" s="49"/>
      <c r="F9" s="49"/>
      <c r="G9" s="49"/>
      <c r="H9" s="50"/>
      <c r="I9" s="41">
        <v>0</v>
      </c>
    </row>
    <row r="10" spans="1:9" x14ac:dyDescent="0.35">
      <c r="A10" s="51" t="s">
        <v>32</v>
      </c>
      <c r="B10" s="51"/>
      <c r="C10" s="51"/>
      <c r="D10" s="51"/>
      <c r="E10" s="51"/>
      <c r="F10" s="51"/>
      <c r="G10" s="51"/>
      <c r="H10" s="51"/>
      <c r="I10" s="41">
        <v>0</v>
      </c>
    </row>
    <row r="11" spans="1:9" x14ac:dyDescent="0.35">
      <c r="A11" s="27" t="s">
        <v>51</v>
      </c>
      <c r="B11" s="28"/>
      <c r="C11" s="28"/>
      <c r="D11" s="28"/>
      <c r="E11" s="28"/>
      <c r="F11" s="28"/>
      <c r="G11" s="28"/>
      <c r="H11" s="29"/>
      <c r="I11" s="41">
        <v>0</v>
      </c>
    </row>
    <row r="12" spans="1:9" x14ac:dyDescent="0.35">
      <c r="A12" s="48" t="s">
        <v>41</v>
      </c>
      <c r="B12" s="49"/>
      <c r="C12" s="49"/>
      <c r="D12" s="49"/>
      <c r="E12" s="49"/>
      <c r="F12" s="49"/>
      <c r="G12" s="49"/>
      <c r="H12" s="50"/>
      <c r="I12" s="41">
        <v>0</v>
      </c>
    </row>
    <row r="13" spans="1:9" x14ac:dyDescent="0.35">
      <c r="A13" s="28"/>
      <c r="B13" s="28"/>
      <c r="C13" s="28"/>
      <c r="D13" s="28"/>
      <c r="E13" s="28"/>
      <c r="F13" s="28"/>
      <c r="G13" s="28"/>
      <c r="H13" s="28"/>
      <c r="I13" s="30"/>
    </row>
    <row r="14" spans="1:9" x14ac:dyDescent="0.35">
      <c r="A14" s="58"/>
      <c r="B14" s="58"/>
      <c r="C14" s="58"/>
      <c r="D14" s="58"/>
      <c r="E14" s="58"/>
      <c r="F14" s="58"/>
      <c r="G14" s="58"/>
      <c r="H14" s="58"/>
      <c r="I14" s="30"/>
    </row>
    <row r="15" spans="1:9" ht="15" thickBot="1" x14ac:dyDescent="0.4">
      <c r="A15" s="55" t="s">
        <v>33</v>
      </c>
      <c r="B15" s="55"/>
      <c r="C15" s="55"/>
      <c r="D15" s="55"/>
      <c r="E15" s="55"/>
      <c r="F15" s="55"/>
      <c r="G15" s="55"/>
      <c r="H15" s="55"/>
      <c r="I15" s="26"/>
    </row>
    <row r="16" spans="1:9" x14ac:dyDescent="0.35">
      <c r="A16" s="51" t="s">
        <v>34</v>
      </c>
      <c r="B16" s="51"/>
      <c r="C16" s="51"/>
      <c r="D16" s="51"/>
      <c r="E16" s="51"/>
      <c r="F16" s="51"/>
      <c r="G16" s="51"/>
      <c r="H16" s="51"/>
      <c r="I16" s="41">
        <v>0</v>
      </c>
    </row>
    <row r="17" spans="1:16" x14ac:dyDescent="0.35">
      <c r="A17" s="51" t="s">
        <v>35</v>
      </c>
      <c r="B17" s="51"/>
      <c r="C17" s="51"/>
      <c r="D17" s="51"/>
      <c r="E17" s="51"/>
      <c r="F17" s="51"/>
      <c r="G17" s="51"/>
      <c r="H17" s="51"/>
      <c r="I17" s="41">
        <v>0</v>
      </c>
    </row>
    <row r="18" spans="1:16" x14ac:dyDescent="0.35">
      <c r="A18" s="51" t="s">
        <v>36</v>
      </c>
      <c r="B18" s="51"/>
      <c r="C18" s="51"/>
      <c r="D18" s="51"/>
      <c r="E18" s="51"/>
      <c r="F18" s="51"/>
      <c r="G18" s="51"/>
      <c r="H18" s="51"/>
      <c r="I18" s="41">
        <v>0</v>
      </c>
    </row>
    <row r="19" spans="1:16" x14ac:dyDescent="0.35">
      <c r="A19" s="48" t="s">
        <v>49</v>
      </c>
      <c r="B19" s="49"/>
      <c r="C19" s="49"/>
      <c r="D19" s="49"/>
      <c r="E19" s="49"/>
      <c r="F19" s="49"/>
      <c r="G19" s="49"/>
      <c r="H19" s="50"/>
      <c r="I19" s="41">
        <v>0</v>
      </c>
    </row>
    <row r="20" spans="1:16" x14ac:dyDescent="0.35">
      <c r="A20" s="48" t="s">
        <v>37</v>
      </c>
      <c r="B20" s="49"/>
      <c r="C20" s="49"/>
      <c r="D20" s="49"/>
      <c r="E20" s="49"/>
      <c r="F20" s="49"/>
      <c r="G20" s="49"/>
      <c r="H20" s="50"/>
      <c r="I20" s="41">
        <v>0</v>
      </c>
    </row>
    <row r="21" spans="1:16" x14ac:dyDescent="0.35">
      <c r="A21" s="51" t="s">
        <v>38</v>
      </c>
      <c r="B21" s="51"/>
      <c r="C21" s="51"/>
      <c r="D21" s="51"/>
      <c r="E21" s="51"/>
      <c r="F21" s="51"/>
      <c r="G21" s="51"/>
      <c r="H21" s="51"/>
      <c r="I21" s="41">
        <v>0</v>
      </c>
    </row>
    <row r="22" spans="1:16" x14ac:dyDescent="0.35">
      <c r="A22" s="48" t="s">
        <v>39</v>
      </c>
      <c r="B22" s="49"/>
      <c r="C22" s="49"/>
      <c r="D22" s="49"/>
      <c r="E22" s="49"/>
      <c r="F22" s="49"/>
      <c r="G22" s="49"/>
      <c r="H22" s="50"/>
      <c r="I22" s="41">
        <v>0</v>
      </c>
    </row>
    <row r="23" spans="1:16" x14ac:dyDescent="0.35">
      <c r="A23" s="51" t="s">
        <v>48</v>
      </c>
      <c r="B23" s="51"/>
      <c r="C23" s="51"/>
      <c r="D23" s="51"/>
      <c r="E23" s="51"/>
      <c r="F23" s="51"/>
      <c r="G23" s="51"/>
      <c r="H23" s="51"/>
      <c r="I23" s="41">
        <v>0</v>
      </c>
    </row>
    <row r="24" spans="1:16" x14ac:dyDescent="0.35">
      <c r="A24" s="51" t="s">
        <v>47</v>
      </c>
      <c r="B24" s="51"/>
      <c r="C24" s="51"/>
      <c r="D24" s="51"/>
      <c r="E24" s="51"/>
      <c r="F24" s="51"/>
      <c r="G24" s="51"/>
      <c r="H24" s="51"/>
      <c r="I24" s="41">
        <v>0</v>
      </c>
    </row>
    <row r="25" spans="1:16" x14ac:dyDescent="0.35">
      <c r="A25" s="51" t="s">
        <v>55</v>
      </c>
      <c r="B25" s="51"/>
      <c r="C25" s="51"/>
      <c r="D25" s="51"/>
      <c r="E25" s="51"/>
      <c r="F25" s="51"/>
      <c r="G25" s="51"/>
      <c r="H25" s="51"/>
      <c r="I25" s="41">
        <v>0</v>
      </c>
    </row>
    <row r="26" spans="1:16" x14ac:dyDescent="0.35">
      <c r="A26" s="52" t="s">
        <v>54</v>
      </c>
      <c r="B26" s="52"/>
      <c r="C26" s="52"/>
      <c r="D26" s="52"/>
      <c r="E26" s="52"/>
      <c r="F26" s="52"/>
      <c r="G26" s="52"/>
      <c r="H26" s="52"/>
      <c r="I26" s="41">
        <v>0</v>
      </c>
    </row>
    <row r="27" spans="1:16" x14ac:dyDescent="0.35">
      <c r="A27" s="38"/>
      <c r="B27" s="38"/>
      <c r="C27" s="38"/>
      <c r="D27" s="38"/>
      <c r="E27" s="38"/>
      <c r="F27" s="38"/>
      <c r="G27" s="38"/>
      <c r="H27" s="38"/>
      <c r="I27" s="39"/>
    </row>
    <row r="28" spans="1:16" x14ac:dyDescent="0.35">
      <c r="A28" s="40" t="s">
        <v>52</v>
      </c>
      <c r="B28" s="40"/>
      <c r="C28" s="38"/>
      <c r="D28" s="38"/>
      <c r="E28" s="38"/>
      <c r="F28" s="38"/>
      <c r="G28" s="38"/>
      <c r="H28" s="38"/>
      <c r="I28" s="41">
        <v>0</v>
      </c>
      <c r="J28" t="s">
        <v>56</v>
      </c>
    </row>
    <row r="29" spans="1:16" x14ac:dyDescent="0.35">
      <c r="A29" s="45"/>
      <c r="B29" s="45"/>
      <c r="C29" s="45"/>
      <c r="D29" s="45"/>
      <c r="E29" s="45"/>
      <c r="F29" s="45"/>
      <c r="G29" s="45"/>
      <c r="H29" s="45"/>
      <c r="I29" s="32"/>
      <c r="P29">
        <v>4</v>
      </c>
    </row>
    <row r="30" spans="1:16" ht="15" thickBot="1" x14ac:dyDescent="0.4">
      <c r="A30" s="44" t="s">
        <v>53</v>
      </c>
      <c r="B30" s="44"/>
      <c r="C30" s="44"/>
      <c r="D30" s="44"/>
      <c r="E30" s="44"/>
      <c r="F30" s="44"/>
      <c r="G30" s="44"/>
      <c r="H30" s="44"/>
      <c r="I30" s="32"/>
    </row>
    <row r="31" spans="1:16" x14ac:dyDescent="0.35">
      <c r="A31" s="53" t="s">
        <v>43</v>
      </c>
      <c r="B31" s="53"/>
      <c r="C31" s="53"/>
      <c r="D31" s="53"/>
      <c r="E31" s="53"/>
      <c r="F31" s="53"/>
      <c r="G31" s="53"/>
      <c r="H31" s="53"/>
      <c r="I31" s="41">
        <v>0</v>
      </c>
    </row>
    <row r="32" spans="1:16" x14ac:dyDescent="0.35">
      <c r="A32" s="54" t="s">
        <v>44</v>
      </c>
      <c r="B32" s="54"/>
      <c r="C32" s="54"/>
      <c r="D32" s="54"/>
      <c r="E32" s="54"/>
      <c r="F32" s="54"/>
      <c r="G32" s="54"/>
      <c r="H32" s="54"/>
      <c r="I32" s="33">
        <v>40000</v>
      </c>
      <c r="J32" s="41">
        <f>0.804*I32</f>
        <v>32160.000000000004</v>
      </c>
    </row>
    <row r="35" spans="1:9" ht="35" customHeight="1" x14ac:dyDescent="0.45">
      <c r="A35" s="46" t="s">
        <v>45</v>
      </c>
      <c r="B35" s="46"/>
      <c r="C35" s="46"/>
      <c r="D35" s="46"/>
      <c r="E35" s="46"/>
      <c r="F35" s="46"/>
      <c r="G35" s="46"/>
      <c r="H35" s="46"/>
      <c r="I35" s="41">
        <f>SUM(J32+I31,I4:I12,I16:I26)</f>
        <v>32160.000000000004</v>
      </c>
    </row>
  </sheetData>
  <mergeCells count="28">
    <mergeCell ref="A21:H21"/>
    <mergeCell ref="A23:H23"/>
    <mergeCell ref="A4:H4"/>
    <mergeCell ref="A5:H5"/>
    <mergeCell ref="A6:H6"/>
    <mergeCell ref="A7:H7"/>
    <mergeCell ref="A10:H10"/>
    <mergeCell ref="A1:I2"/>
    <mergeCell ref="A8:H8"/>
    <mergeCell ref="A9:H9"/>
    <mergeCell ref="A12:H12"/>
    <mergeCell ref="A14:H14"/>
    <mergeCell ref="A30:H30"/>
    <mergeCell ref="A29:H29"/>
    <mergeCell ref="A35:H35"/>
    <mergeCell ref="A3:H3"/>
    <mergeCell ref="A20:H20"/>
    <mergeCell ref="A19:H19"/>
    <mergeCell ref="A22:H22"/>
    <mergeCell ref="A24:H24"/>
    <mergeCell ref="A25:H25"/>
    <mergeCell ref="A26:H26"/>
    <mergeCell ref="A31:H31"/>
    <mergeCell ref="A32:H32"/>
    <mergeCell ref="A15:H15"/>
    <mergeCell ref="A16:H16"/>
    <mergeCell ref="A17:H17"/>
    <mergeCell ref="A18:H18"/>
  </mergeCells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Income_Calculator</vt:lpstr>
      <vt:lpstr>Expenditure_Calculator</vt:lpstr>
      <vt:lpstr>Sheet3</vt:lpstr>
    </vt:vector>
  </TitlesOfParts>
  <Company>NUI, Galway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Hinde</dc:creator>
  <cp:lastModifiedBy>Peter Doherty</cp:lastModifiedBy>
  <dcterms:created xsi:type="dcterms:W3CDTF">2014-03-21T17:20:11Z</dcterms:created>
  <dcterms:modified xsi:type="dcterms:W3CDTF">2022-04-04T12:52:45Z</dcterms:modified>
</cp:coreProperties>
</file>